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6432" activeTab="0"/>
  </bookViews>
  <sheets>
    <sheet name="QUADRO" sheetId="1" r:id="rId1"/>
    <sheet name="LEGENDA" sheetId="2" r:id="rId2"/>
  </sheets>
  <definedNames>
    <definedName name="_xlnm.Print_Titles" localSheetId="1">'LEGENDA'!$1:$1</definedName>
  </definedNames>
  <calcPr fullCalcOnLoad="1"/>
</workbook>
</file>

<file path=xl/sharedStrings.xml><?xml version="1.0" encoding="utf-8"?>
<sst xmlns="http://schemas.openxmlformats.org/spreadsheetml/2006/main" count="117" uniqueCount="94">
  <si>
    <t>DESPESAS COM PESSOAL</t>
  </si>
  <si>
    <t>Encargos Sociais</t>
  </si>
  <si>
    <t>EVOLUÇÃO DA DESPESA LÍQUIDA NOS ÚLTIMOS DOZE MESES</t>
  </si>
  <si>
    <t>TOTAIS</t>
  </si>
  <si>
    <t>O7</t>
  </si>
  <si>
    <t>O8</t>
  </si>
  <si>
    <t>O9</t>
  </si>
  <si>
    <t>O10</t>
  </si>
  <si>
    <t>O11</t>
  </si>
  <si>
    <t>O12</t>
  </si>
  <si>
    <t>O13</t>
  </si>
  <si>
    <t>O14</t>
  </si>
  <si>
    <t>Contratação Temporária</t>
  </si>
  <si>
    <t>Remuneração de Agentes Políticos</t>
  </si>
  <si>
    <t>Inativos e Pensionistas</t>
  </si>
  <si>
    <t>O15</t>
  </si>
  <si>
    <t>Terceirização de Mão-de-Obra (art.18, pár.1º da L.R.F.)</t>
  </si>
  <si>
    <t>CÉLULA</t>
  </si>
  <si>
    <t>PREENCHIMENTO</t>
  </si>
  <si>
    <t>CONTA CORRENTE</t>
  </si>
  <si>
    <t>CAMPO/CONDIÇÃO</t>
  </si>
  <si>
    <t>CONTA CONTÁBIL</t>
  </si>
  <si>
    <t>NOME: CONFORME QUADRO</t>
  </si>
  <si>
    <t>C7..N7</t>
  </si>
  <si>
    <t>SOMA(CRÉDITO-DÉBITO)MA-11.. SOMA(CRÉDITO-DÉBITO)MA</t>
  </si>
  <si>
    <t>27-DOTAÇÃO UTILIZADA</t>
  </si>
  <si>
    <t>C.E.=3, G.D.=1, MOD.=90, ELEMENTO=11, EXCETO SUBELEMENTO=60</t>
  </si>
  <si>
    <t>SOMA(C7+..+N7)</t>
  </si>
  <si>
    <t>B7 A B16</t>
  </si>
  <si>
    <t>C8..N8</t>
  </si>
  <si>
    <t>C.E.=3, G.D.=1, MOD.=90, ELEMENTO=04</t>
  </si>
  <si>
    <t>SOMA(C8+..+N8)</t>
  </si>
  <si>
    <t>C9..N9</t>
  </si>
  <si>
    <t>C.E.=3, G.D.=1, MOD.=90, ELEMENTO=34</t>
  </si>
  <si>
    <t>SOMA(C9+..+N9)</t>
  </si>
  <si>
    <t>C10..N10</t>
  </si>
  <si>
    <t>C.E.=3, G.D.=1, MOD.=90, ELEMENTO=11, SUBELEMENTO=60</t>
  </si>
  <si>
    <t>SOMA(C10+..+N10)</t>
  </si>
  <si>
    <t>C11..N11</t>
  </si>
  <si>
    <t>SOMA(C11+..+N11)</t>
  </si>
  <si>
    <t>C12..N12</t>
  </si>
  <si>
    <t>SOMA(C12+..+N12)</t>
  </si>
  <si>
    <t>C13..N13</t>
  </si>
  <si>
    <t>SOMA(C13+..+N13)</t>
  </si>
  <si>
    <t>C14..N14</t>
  </si>
  <si>
    <t>SOMA(C14+..+N14)</t>
  </si>
  <si>
    <t>C15..N15</t>
  </si>
  <si>
    <t>SOMA(C15+..+N15)</t>
  </si>
  <si>
    <t>FONTE: BALANCETE CONSOLIDADO</t>
  </si>
  <si>
    <t>DEDUÇÕES</t>
  </si>
  <si>
    <t>Incentivo à demissão voluntária</t>
  </si>
  <si>
    <t>Indenização por demissões</t>
  </si>
  <si>
    <t>Contribuição Servidores RPPS</t>
  </si>
  <si>
    <t>Contribuição Patronal RPPS</t>
  </si>
  <si>
    <t>Despesas de Exerc.Anteriores</t>
  </si>
  <si>
    <t>Indenizações e Restituições Trabalhistas</t>
  </si>
  <si>
    <t>O18</t>
  </si>
  <si>
    <t>O20</t>
  </si>
  <si>
    <t>O21</t>
  </si>
  <si>
    <t>SUBTOTAL ( I )</t>
  </si>
  <si>
    <t>SUBTOTAL ( II )</t>
  </si>
  <si>
    <t>TOTAL LÍQUIDO ( I - II )</t>
  </si>
  <si>
    <t>C20..N20</t>
  </si>
  <si>
    <t>C21..N21</t>
  </si>
  <si>
    <t>SOMA(C20+..+N20)</t>
  </si>
  <si>
    <t>SOMA(C21+..+N21)</t>
  </si>
  <si>
    <t>Venctos.e Vantagens Fixas - Pessoal ativo</t>
  </si>
  <si>
    <t>C.E.=3, G.D.=1, MOD.=90 ou 91, ELEMENTO=13 ou 09</t>
  </si>
  <si>
    <t>C.E.=3, G.D.=1 ou 3, MOD.=90, ELEMENTO=01 ou 03</t>
  </si>
  <si>
    <t>C.E.=3, G.D.=1, MOD.=90, ELEMENTO=92</t>
  </si>
  <si>
    <t>C.E.=3, G.D.=1, MOD.=90, ELEMENTO=91</t>
  </si>
  <si>
    <t>C.E.=3, G.D.=1, MOD.=90, ELEMENTO=94</t>
  </si>
  <si>
    <t>C.E.=3, G.D.=1, MOD.=90, ELEMENTO=94, SUBELEMENTO=15</t>
  </si>
  <si>
    <t>C.E.=3, G.D.=1, MOD.=90, ELEMENTO=94, SUBELEMENTO=16, ELEMENTO=13, SUBELEMENTO=11</t>
  </si>
  <si>
    <t>CRÉDITOS MA-11..M11</t>
  </si>
  <si>
    <t>C.E.=3, G.D.=1, MOD.=91, ELEMENTO=13, SUBELEMENTO= 40 A 53</t>
  </si>
  <si>
    <t>DEMONSTRATIVO DE APURAÇÃO DAS DESPESAS COM PESSOAL - PODER LEGISLATIVO</t>
  </si>
  <si>
    <t>Outras Despesas e Obrigações</t>
  </si>
  <si>
    <t>O19</t>
  </si>
  <si>
    <t>NOTA: Esse demonstrativo será elaborado somente com dados do Órgão Legislativo.</t>
  </si>
  <si>
    <t>C19..N19</t>
  </si>
  <si>
    <t>SOMA(C19+..+N19)</t>
  </si>
  <si>
    <t>C16..O16</t>
  </si>
  <si>
    <t>SOMA (C7+..+C15) ..                   SOMA (O7+..+O15)</t>
  </si>
  <si>
    <t>C18..N18</t>
  </si>
  <si>
    <t>SOMA(C18+..+C21).. SOMA(O18+..+O21)</t>
  </si>
  <si>
    <t>C22..O22</t>
  </si>
  <si>
    <t>C23..O23</t>
  </si>
  <si>
    <t>SOMA (C16 - C22)..                    SOMA (O16 - O22)</t>
  </si>
  <si>
    <t>jun/217</t>
  </si>
  <si>
    <t>nov/25017</t>
  </si>
  <si>
    <t>PERÍODO DE REFERÊNCIA:  1º QUADRIMESTRE 2023</t>
  </si>
  <si>
    <t>MUNICÍPIO: NIPOÃ - SP.</t>
  </si>
  <si>
    <t>Câmara Municipal de Nipoã, 25 de maio de 2023.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</si>
</sst>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/>
      <top style="hair"/>
      <bottom style="thin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7" fontId="5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4" fillId="0" borderId="0" xfId="0" applyFont="1" applyAlignment="1">
      <alignment/>
    </xf>
    <xf numFmtId="164" fontId="4" fillId="0" borderId="29" xfId="60" applyFont="1" applyBorder="1" applyAlignment="1">
      <alignment vertical="center"/>
    </xf>
    <xf numFmtId="0" fontId="5" fillId="0" borderId="30" xfId="0" applyFont="1" applyBorder="1" applyAlignment="1">
      <alignment horizontal="center"/>
    </xf>
    <xf numFmtId="164" fontId="4" fillId="0" borderId="31" xfId="60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164" fontId="4" fillId="0" borderId="33" xfId="60" applyFont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 wrapText="1"/>
    </xf>
    <xf numFmtId="164" fontId="4" fillId="0" borderId="34" xfId="60" applyFont="1" applyFill="1" applyBorder="1" applyAlignment="1">
      <alignment horizontal="center" vertical="center"/>
    </xf>
    <xf numFmtId="164" fontId="4" fillId="0" borderId="10" xfId="60" applyFont="1" applyBorder="1" applyAlignment="1">
      <alignment horizontal="center" vertical="center"/>
    </xf>
    <xf numFmtId="164" fontId="4" fillId="0" borderId="22" xfId="6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4" fillId="0" borderId="0" xfId="60" applyFont="1" applyBorder="1" applyAlignment="1">
      <alignment horizontal="center" vertical="center"/>
    </xf>
    <xf numFmtId="164" fontId="4" fillId="0" borderId="0" xfId="60" applyFont="1" applyFill="1" applyBorder="1" applyAlignment="1">
      <alignment horizontal="center" vertical="center"/>
    </xf>
    <xf numFmtId="164" fontId="5" fillId="0" borderId="30" xfId="60" applyFont="1" applyBorder="1" applyAlignment="1">
      <alignment horizontal="center" vertical="center"/>
    </xf>
    <xf numFmtId="0" fontId="3" fillId="0" borderId="0" xfId="0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 quotePrefix="1">
      <alignment horizontal="left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90" zoomScaleNormal="90" zoomScaleSheetLayoutView="75" zoomScalePageLayoutView="0" workbookViewId="0" topLeftCell="A1">
      <selection activeCell="N23" sqref="N23"/>
    </sheetView>
  </sheetViews>
  <sheetFormatPr defaultColWidth="9.140625" defaultRowHeight="12.75"/>
  <cols>
    <col min="1" max="1" width="21.7109375" style="0" customWidth="1"/>
    <col min="2" max="2" width="10.421875" style="0" customWidth="1"/>
    <col min="3" max="4" width="9.57421875" style="0" customWidth="1"/>
    <col min="5" max="5" width="9.421875" style="0" customWidth="1"/>
    <col min="6" max="6" width="9.28125" style="0" customWidth="1"/>
    <col min="7" max="7" width="9.421875" style="0" customWidth="1"/>
    <col min="8" max="8" width="9.57421875" style="0" customWidth="1"/>
    <col min="9" max="10" width="9.421875" style="0" customWidth="1"/>
    <col min="11" max="11" width="9.7109375" style="0" customWidth="1"/>
    <col min="12" max="12" width="9.421875" style="0" customWidth="1"/>
    <col min="13" max="13" width="9.28125" style="0" customWidth="1"/>
    <col min="14" max="14" width="12.421875" style="0" customWidth="1"/>
    <col min="16" max="16" width="15.28125" style="0" customWidth="1"/>
  </cols>
  <sheetData>
    <row r="1" spans="1:14" s="1" customFormat="1" ht="12.75">
      <c r="A1" s="49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1" customFormat="1" ht="12.75">
      <c r="A2" s="49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5" s="1" customFormat="1" ht="12.75">
      <c r="A3" s="49" t="s">
        <v>91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9"/>
    </row>
    <row r="4" spans="1:15" s="1" customFormat="1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s="1" customFormat="1" ht="12.75">
      <c r="A5" s="47" t="s">
        <v>0</v>
      </c>
      <c r="B5" s="50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/>
    </row>
    <row r="6" spans="1:15" s="1" customFormat="1" ht="12.75">
      <c r="A6" s="48"/>
      <c r="B6" s="20">
        <v>42856</v>
      </c>
      <c r="C6" s="20" t="s">
        <v>89</v>
      </c>
      <c r="D6" s="20">
        <v>42917</v>
      </c>
      <c r="E6" s="20">
        <v>42948</v>
      </c>
      <c r="F6" s="20">
        <v>42979</v>
      </c>
      <c r="G6" s="20">
        <v>43009</v>
      </c>
      <c r="H6" s="20" t="s">
        <v>90</v>
      </c>
      <c r="I6" s="20">
        <v>43070</v>
      </c>
      <c r="J6" s="20">
        <v>43101</v>
      </c>
      <c r="K6" s="20">
        <v>43132</v>
      </c>
      <c r="L6" s="20">
        <v>43160</v>
      </c>
      <c r="M6" s="20">
        <v>43191</v>
      </c>
      <c r="N6" s="31" t="s">
        <v>3</v>
      </c>
      <c r="O6"/>
    </row>
    <row r="7" spans="1:14" ht="21">
      <c r="A7" s="21" t="s">
        <v>66</v>
      </c>
      <c r="B7" s="36">
        <v>27181.5</v>
      </c>
      <c r="C7" s="36">
        <v>27181.5</v>
      </c>
      <c r="D7" s="36">
        <v>27181.5</v>
      </c>
      <c r="E7" s="36">
        <v>27181.5</v>
      </c>
      <c r="F7" s="36">
        <v>35528.68</v>
      </c>
      <c r="G7" s="36">
        <v>27238.54</v>
      </c>
      <c r="H7" s="36">
        <v>28875.71</v>
      </c>
      <c r="I7" s="36">
        <v>58851.95</v>
      </c>
      <c r="J7" s="36">
        <v>31360.42</v>
      </c>
      <c r="K7" s="36">
        <v>31360.42</v>
      </c>
      <c r="L7" s="36">
        <v>36161.46</v>
      </c>
      <c r="M7" s="36">
        <v>33087.65</v>
      </c>
      <c r="N7" s="32">
        <f>B7+C7+D7+E7+F7+G7+H7+I7+J7+K7+L7+M7</f>
        <v>391190.83</v>
      </c>
    </row>
    <row r="8" spans="1:14" ht="12.75">
      <c r="A8" s="22" t="s">
        <v>12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2"/>
    </row>
    <row r="9" spans="1:14" ht="27.75" customHeight="1">
      <c r="A9" s="23" t="s">
        <v>16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2">
        <f aca="true" t="shared" si="0" ref="N9:N14">B9+C9+D9+E9+F9+G9+H9+I9+J9+K9+L9+M9</f>
        <v>0</v>
      </c>
    </row>
    <row r="10" spans="1:14" ht="19.5" customHeight="1">
      <c r="A10" s="23" t="s">
        <v>13</v>
      </c>
      <c r="B10" s="37">
        <v>19350.27</v>
      </c>
      <c r="C10" s="37">
        <v>19350.27</v>
      </c>
      <c r="D10" s="37">
        <v>19350.27</v>
      </c>
      <c r="E10" s="37">
        <v>19350.27</v>
      </c>
      <c r="F10" s="37">
        <v>19350.27</v>
      </c>
      <c r="G10" s="37">
        <v>19350.27</v>
      </c>
      <c r="H10" s="37">
        <v>19350.27</v>
      </c>
      <c r="I10" s="37">
        <v>19350.27</v>
      </c>
      <c r="J10" s="37">
        <v>19350.27</v>
      </c>
      <c r="K10" s="37">
        <v>19350.27</v>
      </c>
      <c r="L10" s="37">
        <v>19350.27</v>
      </c>
      <c r="M10" s="37">
        <v>19350.27</v>
      </c>
      <c r="N10" s="32">
        <f t="shared" si="0"/>
        <v>232203.23999999996</v>
      </c>
    </row>
    <row r="11" spans="1:14" ht="15" customHeight="1">
      <c r="A11" s="22" t="s">
        <v>1</v>
      </c>
      <c r="B11" s="36">
        <v>9701.83</v>
      </c>
      <c r="C11" s="36">
        <v>9773.12</v>
      </c>
      <c r="D11" s="36">
        <v>0</v>
      </c>
      <c r="E11" s="36">
        <v>9915.7</v>
      </c>
      <c r="F11" s="36">
        <v>20713.84</v>
      </c>
      <c r="G11" s="36">
        <v>9927.68</v>
      </c>
      <c r="H11" s="36">
        <v>144.05</v>
      </c>
      <c r="I11" s="36">
        <v>15589.88</v>
      </c>
      <c r="J11" s="36">
        <v>10809.23</v>
      </c>
      <c r="K11" s="36">
        <v>17434.14</v>
      </c>
      <c r="L11" s="36">
        <v>4240.23</v>
      </c>
      <c r="M11" s="36">
        <v>11874.45</v>
      </c>
      <c r="N11" s="32">
        <f>B11+C11+D11+E11+F11+G11+H11+I11+J11+K11+L11+M11</f>
        <v>120124.15</v>
      </c>
    </row>
    <row r="12" spans="1:14" ht="12.75">
      <c r="A12" s="23" t="s">
        <v>14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2">
        <f t="shared" si="0"/>
        <v>0</v>
      </c>
    </row>
    <row r="13" spans="1:16" ht="21" customHeight="1">
      <c r="A13" s="23" t="s">
        <v>77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2">
        <f t="shared" si="0"/>
        <v>0</v>
      </c>
      <c r="P13" s="41"/>
    </row>
    <row r="14" spans="1:14" ht="17.25" customHeight="1">
      <c r="A14" s="23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2">
        <f t="shared" si="0"/>
        <v>0</v>
      </c>
    </row>
    <row r="15" spans="1:14" ht="24" customHeight="1">
      <c r="A15" s="23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2">
        <v>0</v>
      </c>
    </row>
    <row r="16" spans="1:14" ht="24" customHeight="1">
      <c r="A16" s="24" t="s">
        <v>59</v>
      </c>
      <c r="B16" s="34">
        <f aca="true" t="shared" si="1" ref="B16:I16">B7+B9+B10+B11</f>
        <v>56233.600000000006</v>
      </c>
      <c r="C16" s="34">
        <f t="shared" si="1"/>
        <v>56304.89000000001</v>
      </c>
      <c r="D16" s="34">
        <f t="shared" si="1"/>
        <v>46531.770000000004</v>
      </c>
      <c r="E16" s="34">
        <f t="shared" si="1"/>
        <v>56447.47</v>
      </c>
      <c r="F16" s="34">
        <f t="shared" si="1"/>
        <v>75592.79</v>
      </c>
      <c r="G16" s="34">
        <f t="shared" si="1"/>
        <v>56516.49</v>
      </c>
      <c r="H16" s="34">
        <f t="shared" si="1"/>
        <v>48370.03</v>
      </c>
      <c r="I16" s="34">
        <f t="shared" si="1"/>
        <v>93792.1</v>
      </c>
      <c r="J16" s="34">
        <f>J7+J9+J10+J11</f>
        <v>61519.92</v>
      </c>
      <c r="K16" s="34">
        <f>K7+K9+K10+K11</f>
        <v>68144.83</v>
      </c>
      <c r="L16" s="34">
        <f>L7+L9+L10+L11</f>
        <v>59751.95999999999</v>
      </c>
      <c r="M16" s="34">
        <f>M7+M9+M10+M11</f>
        <v>64312.369999999995</v>
      </c>
      <c r="N16" s="32">
        <f>N7+N10+N11</f>
        <v>743518.22</v>
      </c>
    </row>
    <row r="17" spans="1:14" ht="18" customHeight="1">
      <c r="A17" s="25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2"/>
    </row>
    <row r="18" spans="1:14" ht="17.25" customHeight="1">
      <c r="A18" s="26" t="s">
        <v>51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2">
        <v>0</v>
      </c>
    </row>
    <row r="19" spans="1:14" ht="17.25" customHeight="1">
      <c r="A19" s="27" t="s">
        <v>50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2">
        <v>0</v>
      </c>
    </row>
    <row r="20" spans="1:14" ht="24" customHeight="1">
      <c r="A20" s="27" t="s">
        <v>52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2">
        <f>B20+C20+D20+E20+F20+G20+H20+I20+J20+K20+L20+M20</f>
        <v>0</v>
      </c>
    </row>
    <row r="21" spans="1:14" ht="20.25" customHeight="1">
      <c r="A21" s="27" t="s">
        <v>53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2">
        <f>B21+C21+D21+E21+F21+G21+H21+I21+J21+K21+L21+M21</f>
        <v>0</v>
      </c>
    </row>
    <row r="22" spans="1:14" ht="21.75" customHeight="1">
      <c r="A22" s="28" t="s">
        <v>60</v>
      </c>
      <c r="B22" s="30">
        <f aca="true" t="shared" si="2" ref="B22:I22">B20+B21</f>
        <v>0</v>
      </c>
      <c r="C22" s="30">
        <f t="shared" si="2"/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>J20+J21</f>
        <v>0</v>
      </c>
      <c r="K22" s="30">
        <f>K20+K21</f>
        <v>0</v>
      </c>
      <c r="L22" s="30">
        <f>L20+L21</f>
        <v>0</v>
      </c>
      <c r="M22" s="30">
        <f>M20+M21</f>
        <v>0</v>
      </c>
      <c r="N22" s="32">
        <f>N20+N21</f>
        <v>0</v>
      </c>
    </row>
    <row r="23" spans="1:14" ht="17.25" customHeight="1">
      <c r="A23" s="33" t="s">
        <v>61</v>
      </c>
      <c r="B23" s="38">
        <f aca="true" t="shared" si="3" ref="B23:I23">B16-B22</f>
        <v>56233.600000000006</v>
      </c>
      <c r="C23" s="38">
        <f t="shared" si="3"/>
        <v>56304.89000000001</v>
      </c>
      <c r="D23" s="38">
        <f t="shared" si="3"/>
        <v>46531.770000000004</v>
      </c>
      <c r="E23" s="38">
        <f t="shared" si="3"/>
        <v>56447.47</v>
      </c>
      <c r="F23" s="38">
        <f t="shared" si="3"/>
        <v>75592.79</v>
      </c>
      <c r="G23" s="38">
        <f t="shared" si="3"/>
        <v>56516.49</v>
      </c>
      <c r="H23" s="38">
        <f t="shared" si="3"/>
        <v>48370.03</v>
      </c>
      <c r="I23" s="38">
        <f t="shared" si="3"/>
        <v>93792.1</v>
      </c>
      <c r="J23" s="38">
        <f>J16-J22</f>
        <v>61519.92</v>
      </c>
      <c r="K23" s="38">
        <f>K16-K22</f>
        <v>68144.83</v>
      </c>
      <c r="L23" s="38">
        <f>L16-L22</f>
        <v>59751.95999999999</v>
      </c>
      <c r="M23" s="38">
        <f>M16-M22</f>
        <v>64312.369999999995</v>
      </c>
      <c r="N23" s="42">
        <f>N16-N22</f>
        <v>743518.22</v>
      </c>
    </row>
    <row r="24" spans="1:14" ht="12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2.75">
      <c r="A25" s="46" t="s">
        <v>48</v>
      </c>
      <c r="B25" s="46"/>
      <c r="C25" s="46"/>
      <c r="D25" s="29" t="s">
        <v>93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8.25" customHeight="1">
      <c r="A26" s="35"/>
      <c r="B26" s="35"/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" customHeight="1">
      <c r="A27" s="53" t="s">
        <v>79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14.2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.5" customHeight="1" hidden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2:12" ht="12.75" customHeight="1">
      <c r="B30" s="45"/>
      <c r="C30" s="45"/>
      <c r="D30" s="45"/>
      <c r="F30" s="45"/>
      <c r="G30" s="45"/>
      <c r="H30" s="45"/>
      <c r="J30" s="45"/>
      <c r="K30" s="45"/>
      <c r="L30" s="45"/>
    </row>
  </sheetData>
  <sheetProtection/>
  <mergeCells count="10">
    <mergeCell ref="B30:D30"/>
    <mergeCell ref="F30:H30"/>
    <mergeCell ref="J30:L30"/>
    <mergeCell ref="A25:C25"/>
    <mergeCell ref="A5:A6"/>
    <mergeCell ref="A1:N1"/>
    <mergeCell ref="A2:N2"/>
    <mergeCell ref="A3:N3"/>
    <mergeCell ref="B5:N5"/>
    <mergeCell ref="A27:N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3">
      <selection activeCell="C24" sqref="C24:D24"/>
    </sheetView>
  </sheetViews>
  <sheetFormatPr defaultColWidth="9.140625" defaultRowHeight="12.75"/>
  <cols>
    <col min="2" max="2" width="32.00390625" style="0" customWidth="1"/>
    <col min="3" max="3" width="15.421875" style="0" customWidth="1"/>
    <col min="4" max="4" width="18.7109375" style="0" customWidth="1"/>
    <col min="5" max="5" width="16.28125" style="0" customWidth="1"/>
  </cols>
  <sheetData>
    <row r="1" spans="1:5" ht="26.25">
      <c r="A1" s="14" t="s">
        <v>17</v>
      </c>
      <c r="B1" s="15" t="s">
        <v>18</v>
      </c>
      <c r="C1" s="16" t="s">
        <v>19</v>
      </c>
      <c r="D1" s="15" t="s">
        <v>20</v>
      </c>
      <c r="E1" s="17" t="s">
        <v>21</v>
      </c>
    </row>
    <row r="2" spans="1:5" ht="26.25">
      <c r="A2" s="8" t="s">
        <v>28</v>
      </c>
      <c r="B2" s="11" t="s">
        <v>22</v>
      </c>
      <c r="C2" s="2"/>
      <c r="D2" s="2"/>
      <c r="E2" s="3"/>
    </row>
    <row r="3" spans="1:5" ht="66">
      <c r="A3" s="9" t="s">
        <v>23</v>
      </c>
      <c r="B3" s="12" t="s">
        <v>24</v>
      </c>
      <c r="C3" s="4" t="s">
        <v>25</v>
      </c>
      <c r="D3" s="12" t="s">
        <v>26</v>
      </c>
      <c r="E3" s="5">
        <v>292130200</v>
      </c>
    </row>
    <row r="4" spans="1:5" ht="12.75">
      <c r="A4" s="9" t="s">
        <v>4</v>
      </c>
      <c r="B4" s="12" t="s">
        <v>27</v>
      </c>
      <c r="C4" s="4"/>
      <c r="D4" s="12"/>
      <c r="E4" s="5"/>
    </row>
    <row r="5" spans="1:5" ht="39">
      <c r="A5" s="9" t="s">
        <v>29</v>
      </c>
      <c r="B5" s="12" t="s">
        <v>24</v>
      </c>
      <c r="C5" s="4" t="s">
        <v>25</v>
      </c>
      <c r="D5" s="12" t="s">
        <v>30</v>
      </c>
      <c r="E5" s="5">
        <v>292130200</v>
      </c>
    </row>
    <row r="6" spans="1:5" ht="12.75">
      <c r="A6" s="9" t="s">
        <v>5</v>
      </c>
      <c r="B6" s="12" t="s">
        <v>31</v>
      </c>
      <c r="C6" s="4"/>
      <c r="D6" s="12"/>
      <c r="E6" s="5"/>
    </row>
    <row r="7" spans="1:5" ht="39">
      <c r="A7" s="9" t="s">
        <v>32</v>
      </c>
      <c r="B7" s="12" t="s">
        <v>24</v>
      </c>
      <c r="C7" s="4" t="s">
        <v>25</v>
      </c>
      <c r="D7" s="12" t="s">
        <v>33</v>
      </c>
      <c r="E7" s="5">
        <v>292130200</v>
      </c>
    </row>
    <row r="8" spans="1:5" ht="12.75">
      <c r="A8" s="9" t="s">
        <v>6</v>
      </c>
      <c r="B8" s="12" t="s">
        <v>34</v>
      </c>
      <c r="C8" s="4"/>
      <c r="D8" s="12"/>
      <c r="E8" s="5"/>
    </row>
    <row r="9" spans="1:5" ht="52.5">
      <c r="A9" s="9" t="s">
        <v>35</v>
      </c>
      <c r="B9" s="12" t="s">
        <v>24</v>
      </c>
      <c r="C9" s="4" t="s">
        <v>25</v>
      </c>
      <c r="D9" s="12" t="s">
        <v>36</v>
      </c>
      <c r="E9" s="5">
        <v>292130200</v>
      </c>
    </row>
    <row r="10" spans="1:5" ht="12.75">
      <c r="A10" s="9" t="s">
        <v>7</v>
      </c>
      <c r="B10" s="12" t="s">
        <v>37</v>
      </c>
      <c r="C10" s="4"/>
      <c r="D10" s="12"/>
      <c r="E10" s="5"/>
    </row>
    <row r="11" spans="1:5" ht="52.5">
      <c r="A11" s="9" t="s">
        <v>38</v>
      </c>
      <c r="B11" s="12" t="s">
        <v>24</v>
      </c>
      <c r="C11" s="4" t="s">
        <v>25</v>
      </c>
      <c r="D11" s="12" t="s">
        <v>67</v>
      </c>
      <c r="E11" s="5">
        <v>292130200</v>
      </c>
    </row>
    <row r="12" spans="1:5" ht="12.75">
      <c r="A12" s="9" t="s">
        <v>8</v>
      </c>
      <c r="B12" s="12" t="s">
        <v>39</v>
      </c>
      <c r="C12" s="4"/>
      <c r="D12" s="12"/>
      <c r="E12" s="5"/>
    </row>
    <row r="13" spans="1:5" ht="52.5">
      <c r="A13" s="9" t="s">
        <v>40</v>
      </c>
      <c r="B13" s="12" t="s">
        <v>24</v>
      </c>
      <c r="C13" s="4" t="s">
        <v>25</v>
      </c>
      <c r="D13" s="12" t="s">
        <v>68</v>
      </c>
      <c r="E13" s="5">
        <v>292130200</v>
      </c>
    </row>
    <row r="14" spans="1:5" ht="12.75">
      <c r="A14" s="9" t="s">
        <v>9</v>
      </c>
      <c r="B14" s="12" t="s">
        <v>41</v>
      </c>
      <c r="C14" s="4"/>
      <c r="D14" s="12"/>
      <c r="E14" s="5"/>
    </row>
    <row r="15" spans="1:5" ht="45" customHeight="1">
      <c r="A15" s="9" t="s">
        <v>42</v>
      </c>
      <c r="B15" s="12" t="s">
        <v>24</v>
      </c>
      <c r="C15" s="4" t="s">
        <v>25</v>
      </c>
      <c r="D15" s="12" t="s">
        <v>69</v>
      </c>
      <c r="E15" s="5">
        <v>292130200</v>
      </c>
    </row>
    <row r="16" spans="1:5" ht="12.75">
      <c r="A16" s="9" t="s">
        <v>10</v>
      </c>
      <c r="B16" s="12" t="s">
        <v>43</v>
      </c>
      <c r="C16" s="4"/>
      <c r="D16" s="12"/>
      <c r="E16" s="5"/>
    </row>
    <row r="17" spans="1:5" ht="45" customHeight="1">
      <c r="A17" s="9" t="s">
        <v>44</v>
      </c>
      <c r="B17" s="12" t="s">
        <v>24</v>
      </c>
      <c r="C17" s="4" t="s">
        <v>25</v>
      </c>
      <c r="D17" s="12" t="s">
        <v>70</v>
      </c>
      <c r="E17" s="5">
        <v>292130200</v>
      </c>
    </row>
    <row r="18" spans="1:5" ht="12.75">
      <c r="A18" s="9" t="s">
        <v>11</v>
      </c>
      <c r="B18" s="12" t="s">
        <v>45</v>
      </c>
      <c r="C18" s="4"/>
      <c r="D18" s="12"/>
      <c r="E18" s="5"/>
    </row>
    <row r="19" spans="1:5" ht="45" customHeight="1">
      <c r="A19" s="9" t="s">
        <v>46</v>
      </c>
      <c r="B19" s="12" t="s">
        <v>24</v>
      </c>
      <c r="C19" s="4" t="s">
        <v>25</v>
      </c>
      <c r="D19" s="12" t="s">
        <v>71</v>
      </c>
      <c r="E19" s="5">
        <v>292130200</v>
      </c>
    </row>
    <row r="20" spans="1:5" ht="12.75">
      <c r="A20" s="9" t="s">
        <v>15</v>
      </c>
      <c r="B20" s="12" t="s">
        <v>47</v>
      </c>
      <c r="C20" s="4"/>
      <c r="D20" s="12"/>
      <c r="E20" s="5"/>
    </row>
    <row r="21" spans="1:5" ht="26.25">
      <c r="A21" s="9" t="s">
        <v>82</v>
      </c>
      <c r="B21" s="12" t="s">
        <v>83</v>
      </c>
      <c r="C21" s="4"/>
      <c r="D21" s="12"/>
      <c r="E21" s="5"/>
    </row>
    <row r="22" spans="1:5" ht="60" customHeight="1">
      <c r="A22" s="9" t="s">
        <v>84</v>
      </c>
      <c r="B22" s="12" t="s">
        <v>24</v>
      </c>
      <c r="C22" s="4" t="s">
        <v>25</v>
      </c>
      <c r="D22" s="12" t="s">
        <v>72</v>
      </c>
      <c r="E22" s="5">
        <v>292130200</v>
      </c>
    </row>
    <row r="23" spans="1:5" ht="12.75">
      <c r="A23" s="9" t="s">
        <v>56</v>
      </c>
      <c r="B23" s="12" t="s">
        <v>81</v>
      </c>
      <c r="C23" s="4"/>
      <c r="D23" s="12"/>
      <c r="E23" s="5"/>
    </row>
    <row r="24" spans="1:5" ht="86.25" customHeight="1">
      <c r="A24" s="9" t="s">
        <v>80</v>
      </c>
      <c r="B24" s="12" t="s">
        <v>24</v>
      </c>
      <c r="C24" s="4" t="s">
        <v>25</v>
      </c>
      <c r="D24" s="12" t="s">
        <v>73</v>
      </c>
      <c r="E24" s="5">
        <v>292130200</v>
      </c>
    </row>
    <row r="25" spans="1:5" ht="12.75">
      <c r="A25" s="9" t="s">
        <v>78</v>
      </c>
      <c r="B25" s="12" t="s">
        <v>81</v>
      </c>
      <c r="C25" s="4"/>
      <c r="D25" s="12"/>
      <c r="E25" s="5"/>
    </row>
    <row r="26" spans="1:5" ht="63" customHeight="1">
      <c r="A26" s="9" t="s">
        <v>62</v>
      </c>
      <c r="B26" s="12" t="s">
        <v>74</v>
      </c>
      <c r="C26" s="4"/>
      <c r="D26" s="18"/>
      <c r="E26" s="5">
        <v>211110300</v>
      </c>
    </row>
    <row r="27" spans="1:5" ht="12.75">
      <c r="A27" s="9" t="s">
        <v>57</v>
      </c>
      <c r="B27" s="12" t="s">
        <v>64</v>
      </c>
      <c r="C27" s="4"/>
      <c r="D27" s="12"/>
      <c r="E27" s="5"/>
    </row>
    <row r="28" spans="1:5" ht="81" customHeight="1">
      <c r="A28" s="9" t="s">
        <v>63</v>
      </c>
      <c r="B28" s="12" t="s">
        <v>24</v>
      </c>
      <c r="C28" s="4" t="s">
        <v>25</v>
      </c>
      <c r="D28" s="12" t="s">
        <v>75</v>
      </c>
      <c r="E28" s="5">
        <v>292130200</v>
      </c>
    </row>
    <row r="29" spans="1:5" ht="12.75">
      <c r="A29" s="9" t="s">
        <v>58</v>
      </c>
      <c r="B29" s="12" t="s">
        <v>65</v>
      </c>
      <c r="C29" s="4"/>
      <c r="D29" s="12"/>
      <c r="E29" s="5"/>
    </row>
    <row r="30" spans="1:5" ht="26.25">
      <c r="A30" s="9" t="s">
        <v>86</v>
      </c>
      <c r="B30" s="12" t="s">
        <v>85</v>
      </c>
      <c r="C30" s="4"/>
      <c r="D30" s="12"/>
      <c r="E30" s="5"/>
    </row>
    <row r="31" spans="1:5" ht="27" thickBot="1">
      <c r="A31" s="10" t="s">
        <v>87</v>
      </c>
      <c r="B31" s="13" t="s">
        <v>88</v>
      </c>
      <c r="C31" s="6"/>
      <c r="D31" s="13"/>
      <c r="E31" s="7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Aldair</cp:lastModifiedBy>
  <cp:lastPrinted>2018-05-24T13:32:13Z</cp:lastPrinted>
  <dcterms:created xsi:type="dcterms:W3CDTF">2005-05-17T13:04:04Z</dcterms:created>
  <dcterms:modified xsi:type="dcterms:W3CDTF">2023-05-27T14:06:18Z</dcterms:modified>
  <cp:category/>
  <cp:version/>
  <cp:contentType/>
  <cp:contentStatus/>
</cp:coreProperties>
</file>